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BDIA-Daten/BDIA Berlin/Büro Verwaltung/Buchhaltung/Jahresabschlüsse/"/>
    </mc:Choice>
  </mc:AlternateContent>
  <xr:revisionPtr revIDLastSave="0" documentId="13_ncr:1_{65D711EC-74B8-844B-884C-5427A4DE7AA9}" xr6:coauthVersionLast="47" xr6:coauthVersionMax="47" xr10:uidLastSave="{00000000-0000-0000-0000-000000000000}"/>
  <bookViews>
    <workbookView xWindow="1720" yWindow="1080" windowWidth="33600" windowHeight="18940" tabRatio="733" xr2:uid="{00000000-000D-0000-FFFF-FFFF00000000}"/>
  </bookViews>
  <sheets>
    <sheet name="Landesverband" sheetId="9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7" i="9" l="1"/>
  <c r="M17" i="9"/>
  <c r="K17" i="9"/>
  <c r="N16" i="9"/>
  <c r="K37" i="9"/>
  <c r="L37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L39" i="9"/>
  <c r="L40" i="9"/>
  <c r="N10" i="9"/>
  <c r="N11" i="9"/>
  <c r="N12" i="9"/>
  <c r="N13" i="9"/>
  <c r="N14" i="9"/>
  <c r="N15" i="9"/>
  <c r="N17" i="9"/>
  <c r="N9" i="9"/>
  <c r="M37" i="9"/>
  <c r="J37" i="9"/>
  <c r="I37" i="9"/>
  <c r="H37" i="9"/>
  <c r="G37" i="9"/>
  <c r="J17" i="9"/>
  <c r="I17" i="9"/>
  <c r="H17" i="9"/>
  <c r="G17" i="9"/>
  <c r="E17" i="9"/>
  <c r="D17" i="9"/>
  <c r="F17" i="9"/>
</calcChain>
</file>

<file path=xl/sharedStrings.xml><?xml version="1.0" encoding="utf-8"?>
<sst xmlns="http://schemas.openxmlformats.org/spreadsheetml/2006/main" count="89" uniqueCount="62">
  <si>
    <t>Gesamt
2007
in EUR</t>
  </si>
  <si>
    <t>Gesamt
2008
in EUR</t>
  </si>
  <si>
    <t>Zinserträge</t>
  </si>
  <si>
    <t>Schulungsgebühren</t>
  </si>
  <si>
    <t>Einnahmen pro Jahr</t>
  </si>
  <si>
    <t>Gesamt
2009
in EUR</t>
  </si>
  <si>
    <t>EDV-Betreuung</t>
  </si>
  <si>
    <t>Schulungen</t>
  </si>
  <si>
    <t>Messen</t>
  </si>
  <si>
    <t>Gesamt
2011
in EUR</t>
  </si>
  <si>
    <t>E01</t>
  </si>
  <si>
    <t>E09</t>
  </si>
  <si>
    <t>E13</t>
  </si>
  <si>
    <t>Gesamt
2013
in EUR</t>
  </si>
  <si>
    <t>Gesamt
2012
in EUR</t>
  </si>
  <si>
    <t>Gesamt
2010
in EUR</t>
  </si>
  <si>
    <t>Gesamt
2013
in ERU</t>
  </si>
  <si>
    <t>Mitgliedsbeiträge</t>
  </si>
  <si>
    <t>Sponsoring IA Offen</t>
  </si>
  <si>
    <t>E08</t>
  </si>
  <si>
    <t>E11</t>
  </si>
  <si>
    <t>Einnahmen Porto</t>
  </si>
  <si>
    <t>E12</t>
  </si>
  <si>
    <t>sonstige Erlöse</t>
  </si>
  <si>
    <t>E14</t>
  </si>
  <si>
    <t>Freie Beratungsleistungenn,Steuern,Rechtsberatung</t>
  </si>
  <si>
    <t>Aussendungen Mitglieder-Rundschreiben</t>
  </si>
  <si>
    <t>Rechtsberatung,Vertrauensanwalt</t>
  </si>
  <si>
    <t>Bundesmitgliederversammlung</t>
  </si>
  <si>
    <t>Bundesratssitzung</t>
  </si>
  <si>
    <t>Innenarchitektur Offen</t>
  </si>
  <si>
    <t>Öffentlichkeitsarbeit</t>
  </si>
  <si>
    <t>EK Medienmaterial</t>
  </si>
  <si>
    <t>Geldverkehr (Gebühren, Rückbuchkosten, Sollzinsen)</t>
  </si>
  <si>
    <t>Umsatzsteuer-Zahlungen</t>
  </si>
  <si>
    <t>Webauftritt BDIA</t>
  </si>
  <si>
    <t>Ausgaben pro Jahr</t>
  </si>
  <si>
    <t>Landesvorstand</t>
  </si>
  <si>
    <t>Saldo Vorjahr</t>
  </si>
  <si>
    <t>Kosten-stelle</t>
  </si>
  <si>
    <t>Für die sachliche und rechnerische Richtigkeit:</t>
  </si>
  <si>
    <t>LV-Kassenführer</t>
  </si>
  <si>
    <t>LV-Vorsitzender</t>
  </si>
  <si>
    <t>LV-Kassenprüfer</t>
  </si>
  <si>
    <t xml:space="preserve">Datum: </t>
  </si>
  <si>
    <t>Unterschrift:</t>
  </si>
  <si>
    <t xml:space="preserve"> </t>
  </si>
  <si>
    <t>Anmerkungen zu den Abweichungen</t>
  </si>
  <si>
    <t>Bürokosten</t>
  </si>
  <si>
    <t>Zuschüsse/Sponsoring LVs</t>
  </si>
  <si>
    <t xml:space="preserve">Ausgaben, Haushaltspläne </t>
  </si>
  <si>
    <t xml:space="preserve">Einnahmen, Haushaltspläne </t>
  </si>
  <si>
    <t xml:space="preserve">Landesverband </t>
  </si>
  <si>
    <t>Landesverbandsanteile</t>
  </si>
  <si>
    <t xml:space="preserve">Plan 2021
</t>
  </si>
  <si>
    <t>bund deutscher innenarchitekten bdia</t>
  </si>
  <si>
    <t>Jahresabrechnung 2021 und Haushaltsplan 2022</t>
  </si>
  <si>
    <t xml:space="preserve">Gesamt 2021
</t>
  </si>
  <si>
    <t xml:space="preserve">Plan 2022
</t>
  </si>
  <si>
    <t>Planabweichung 2021</t>
  </si>
  <si>
    <t>Kontenstand 31.12.2021 (incl. Saldo Vorjahr)</t>
  </si>
  <si>
    <t>Saldo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</si>
</sst>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[Red]\-#,##0.00\ 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scheme val="minor"/>
    </font>
    <font>
      <b/>
      <sz val="12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44" fontId="10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1" applyFont="1" applyFill="1" applyBorder="1" applyAlignment="1">
      <alignment horizontal="center" vertical="top"/>
    </xf>
    <xf numFmtId="164" fontId="7" fillId="0" borderId="1" xfId="2" applyNumberFormat="1" applyFont="1" applyFill="1" applyBorder="1" applyAlignment="1">
      <alignment vertical="center"/>
    </xf>
    <xf numFmtId="164" fontId="7" fillId="0" borderId="1" xfId="0" applyNumberFormat="1" applyFont="1" applyBorder="1"/>
    <xf numFmtId="0" fontId="7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1" applyFont="1" applyFill="1" applyBorder="1" applyAlignment="1">
      <alignment horizontal="center" vertical="top"/>
    </xf>
    <xf numFmtId="164" fontId="8" fillId="0" borderId="1" xfId="2" applyNumberFormat="1" applyFont="1" applyFill="1" applyBorder="1" applyAlignment="1">
      <alignment vertical="center"/>
    </xf>
    <xf numFmtId="164" fontId="8" fillId="0" borderId="1" xfId="0" applyNumberFormat="1" applyFont="1" applyBorder="1"/>
    <xf numFmtId="0" fontId="8" fillId="0" borderId="0" xfId="0" applyFont="1"/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/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2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/>
    <xf numFmtId="164" fontId="8" fillId="3" borderId="1" xfId="0" applyNumberFormat="1" applyFont="1" applyFill="1" applyBorder="1"/>
    <xf numFmtId="0" fontId="8" fillId="4" borderId="1" xfId="0" applyFont="1" applyFill="1" applyBorder="1" applyAlignment="1">
      <alignment horizontal="center" vertical="top" wrapText="1"/>
    </xf>
    <xf numFmtId="164" fontId="7" fillId="4" borderId="1" xfId="0" applyNumberFormat="1" applyFont="1" applyFill="1" applyBorder="1"/>
    <xf numFmtId="0" fontId="8" fillId="5" borderId="1" xfId="0" applyFont="1" applyFill="1" applyBorder="1" applyAlignment="1">
      <alignment horizontal="center" vertical="top" wrapText="1"/>
    </xf>
    <xf numFmtId="164" fontId="7" fillId="5" borderId="1" xfId="0" applyNumberFormat="1" applyFont="1" applyFill="1" applyBorder="1"/>
    <xf numFmtId="164" fontId="8" fillId="5" borderId="1" xfId="0" applyNumberFormat="1" applyFont="1" applyFill="1" applyBorder="1"/>
    <xf numFmtId="0" fontId="14" fillId="0" borderId="0" xfId="0" applyFont="1"/>
    <xf numFmtId="0" fontId="0" fillId="2" borderId="4" xfId="0" applyFill="1" applyBorder="1"/>
    <xf numFmtId="0" fontId="0" fillId="2" borderId="5" xfId="0" applyFill="1" applyBorder="1"/>
    <xf numFmtId="0" fontId="13" fillId="2" borderId="3" xfId="0" applyFont="1" applyFill="1" applyBorder="1"/>
    <xf numFmtId="0" fontId="11" fillId="2" borderId="4" xfId="0" applyFont="1" applyFill="1" applyBorder="1"/>
    <xf numFmtId="0" fontId="11" fillId="2" borderId="5" xfId="0" applyFont="1" applyFill="1" applyBorder="1"/>
    <xf numFmtId="0" fontId="15" fillId="2" borderId="3" xfId="0" applyFont="1" applyFill="1" applyBorder="1"/>
    <xf numFmtId="164" fontId="11" fillId="2" borderId="1" xfId="0" applyNumberFormat="1" applyFont="1" applyFill="1" applyBorder="1"/>
    <xf numFmtId="0" fontId="13" fillId="0" borderId="1" xfId="0" applyFont="1" applyFill="1" applyBorder="1" applyAlignment="1">
      <alignment horizontal="left" vertical="top"/>
    </xf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0" borderId="1" xfId="0" applyFont="1" applyFill="1" applyBorder="1"/>
    <xf numFmtId="0" fontId="1" fillId="0" borderId="3" xfId="0" applyFont="1" applyFill="1" applyBorder="1"/>
    <xf numFmtId="0" fontId="1" fillId="0" borderId="5" xfId="0" applyFont="1" applyBorder="1"/>
    <xf numFmtId="0" fontId="7" fillId="3" borderId="1" xfId="0" applyFont="1" applyFill="1" applyBorder="1"/>
    <xf numFmtId="44" fontId="8" fillId="5" borderId="1" xfId="3" applyFont="1" applyFill="1" applyBorder="1" applyAlignment="1">
      <alignment horizontal="center" vertical="top" wrapText="1"/>
    </xf>
    <xf numFmtId="44" fontId="0" fillId="2" borderId="1" xfId="3" applyFont="1" applyFill="1" applyBorder="1"/>
    <xf numFmtId="44" fontId="8" fillId="5" borderId="1" xfId="3" applyFont="1" applyFill="1" applyBorder="1" applyAlignment="1">
      <alignment horizontal="right" vertical="top" wrapText="1"/>
    </xf>
    <xf numFmtId="44" fontId="8" fillId="4" borderId="1" xfId="3" applyFont="1" applyFill="1" applyBorder="1" applyAlignment="1">
      <alignment horizontal="center" vertical="top" wrapText="1"/>
    </xf>
  </cellXfs>
  <cellStyles count="4">
    <cellStyle name="Standard" xfId="0" builtinId="0"/>
    <cellStyle name="Standard_Ausgaben 2012" xfId="2" xr:uid="{00000000-0005-0000-0000-000001000000}"/>
    <cellStyle name="Standard_Gewinn + Verlust" xfId="1" xr:uid="{00000000-0005-0000-0000-000002000000}"/>
    <cellStyle name="Währung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28575</xdr:rowOff>
    </xdr:from>
    <xdr:to>
      <xdr:col>7</xdr:col>
      <xdr:colOff>0</xdr:colOff>
      <xdr:row>8</xdr:row>
      <xdr:rowOff>161925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4162425" y="914400"/>
          <a:ext cx="0" cy="13335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30</xdr:row>
      <xdr:rowOff>28575</xdr:rowOff>
    </xdr:from>
    <xdr:to>
      <xdr:col>7</xdr:col>
      <xdr:colOff>0</xdr:colOff>
      <xdr:row>30</xdr:row>
      <xdr:rowOff>161925</xdr:rowOff>
    </xdr:to>
    <xdr:sp macro="" textlink="">
      <xdr:nvSpPr>
        <xdr:cNvPr id="9" name="AutoShap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4162425" y="11982450"/>
          <a:ext cx="0" cy="13335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10</xdr:row>
      <xdr:rowOff>28575</xdr:rowOff>
    </xdr:from>
    <xdr:to>
      <xdr:col>7</xdr:col>
      <xdr:colOff>0</xdr:colOff>
      <xdr:row>10</xdr:row>
      <xdr:rowOff>161925</xdr:rowOff>
    </xdr:to>
    <xdr:sp macro="" textlink="">
      <xdr:nvSpPr>
        <xdr:cNvPr id="10" name="AutoShape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4162425" y="2171700"/>
          <a:ext cx="0" cy="13335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28575</xdr:rowOff>
    </xdr:from>
    <xdr:to>
      <xdr:col>8</xdr:col>
      <xdr:colOff>0</xdr:colOff>
      <xdr:row>14</xdr:row>
      <xdr:rowOff>180975</xdr:rowOff>
    </xdr:to>
    <xdr:sp macro="" textlink="">
      <xdr:nvSpPr>
        <xdr:cNvPr id="18" name="AutoShape 56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4162425" y="403860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22</xdr:row>
      <xdr:rowOff>28575</xdr:rowOff>
    </xdr:from>
    <xdr:to>
      <xdr:col>8</xdr:col>
      <xdr:colOff>0</xdr:colOff>
      <xdr:row>22</xdr:row>
      <xdr:rowOff>180975</xdr:rowOff>
    </xdr:to>
    <xdr:sp macro="" textlink="">
      <xdr:nvSpPr>
        <xdr:cNvPr id="23" name="AutoShape 57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4162425" y="721995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25</xdr:row>
      <xdr:rowOff>28575</xdr:rowOff>
    </xdr:from>
    <xdr:to>
      <xdr:col>8</xdr:col>
      <xdr:colOff>0</xdr:colOff>
      <xdr:row>25</xdr:row>
      <xdr:rowOff>180975</xdr:rowOff>
    </xdr:to>
    <xdr:sp macro="" textlink="">
      <xdr:nvSpPr>
        <xdr:cNvPr id="25" name="AutoShape 57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4162425" y="798195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28575</xdr:rowOff>
    </xdr:from>
    <xdr:to>
      <xdr:col>9</xdr:col>
      <xdr:colOff>0</xdr:colOff>
      <xdr:row>25</xdr:row>
      <xdr:rowOff>180975</xdr:rowOff>
    </xdr:to>
    <xdr:sp macro="" textlink="">
      <xdr:nvSpPr>
        <xdr:cNvPr id="30" name="AutoShape 580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4162425" y="798195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28575</xdr:rowOff>
    </xdr:from>
    <xdr:to>
      <xdr:col>9</xdr:col>
      <xdr:colOff>0</xdr:colOff>
      <xdr:row>28</xdr:row>
      <xdr:rowOff>180975</xdr:rowOff>
    </xdr:to>
    <xdr:sp macro="" textlink="">
      <xdr:nvSpPr>
        <xdr:cNvPr id="33" name="AutoShape 58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4162425" y="988695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37" name="AutoShape 58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4162425" y="14620875"/>
          <a:ext cx="0" cy="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16</xdr:row>
      <xdr:rowOff>28575</xdr:rowOff>
    </xdr:from>
    <xdr:to>
      <xdr:col>8</xdr:col>
      <xdr:colOff>0</xdr:colOff>
      <xdr:row>16</xdr:row>
      <xdr:rowOff>180975</xdr:rowOff>
    </xdr:to>
    <xdr:sp macro="" textlink="">
      <xdr:nvSpPr>
        <xdr:cNvPr id="38" name="AutoShape 58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4162425" y="461010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16</xdr:row>
      <xdr:rowOff>28575</xdr:rowOff>
    </xdr:from>
    <xdr:to>
      <xdr:col>9</xdr:col>
      <xdr:colOff>0</xdr:colOff>
      <xdr:row>16</xdr:row>
      <xdr:rowOff>180975</xdr:rowOff>
    </xdr:to>
    <xdr:sp macro="" textlink="">
      <xdr:nvSpPr>
        <xdr:cNvPr id="39" name="AutoShape 58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4162425" y="461010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25</xdr:row>
      <xdr:rowOff>28575</xdr:rowOff>
    </xdr:from>
    <xdr:to>
      <xdr:col>9</xdr:col>
      <xdr:colOff>0</xdr:colOff>
      <xdr:row>25</xdr:row>
      <xdr:rowOff>180975</xdr:rowOff>
    </xdr:to>
    <xdr:sp macro="" textlink="">
      <xdr:nvSpPr>
        <xdr:cNvPr id="49" name="AutoShape 87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4162425" y="798195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28</xdr:row>
      <xdr:rowOff>28575</xdr:rowOff>
    </xdr:from>
    <xdr:to>
      <xdr:col>9</xdr:col>
      <xdr:colOff>0</xdr:colOff>
      <xdr:row>28</xdr:row>
      <xdr:rowOff>180975</xdr:rowOff>
    </xdr:to>
    <xdr:sp macro="" textlink="">
      <xdr:nvSpPr>
        <xdr:cNvPr id="52" name="AutoShape 88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4162425" y="988695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695325</xdr:colOff>
      <xdr:row>16</xdr:row>
      <xdr:rowOff>28575</xdr:rowOff>
    </xdr:from>
    <xdr:to>
      <xdr:col>8</xdr:col>
      <xdr:colOff>695325</xdr:colOff>
      <xdr:row>16</xdr:row>
      <xdr:rowOff>180975</xdr:rowOff>
    </xdr:to>
    <xdr:sp macro="" textlink="">
      <xdr:nvSpPr>
        <xdr:cNvPr id="53" name="AutoShape 88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4162425" y="4610100"/>
          <a:ext cx="0" cy="152400"/>
        </a:xfrm>
        <a:prstGeom prst="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7"/>
  <sheetViews>
    <sheetView tabSelected="1" zoomScale="150" zoomScaleNormal="150" zoomScalePageLayoutView="150" workbookViewId="0">
      <selection activeCell="S30" sqref="S30"/>
    </sheetView>
  </sheetViews>
  <sheetFormatPr baseColWidth="10" defaultRowHeight="15" x14ac:dyDescent="0.2"/>
  <cols>
    <col min="1" max="1" width="7" customWidth="1"/>
    <col min="2" max="2" width="36.83203125" customWidth="1"/>
    <col min="3" max="3" width="6.5" hidden="1" customWidth="1"/>
    <col min="4" max="8" width="11.5" hidden="1" customWidth="1"/>
    <col min="9" max="10" width="11.5" style="2" hidden="1" customWidth="1"/>
    <col min="11" max="11" width="13.33203125" style="2" customWidth="1"/>
    <col min="12" max="12" width="12.6640625" style="2" customWidth="1"/>
    <col min="13" max="13" width="12.33203125" style="2" customWidth="1"/>
    <col min="14" max="14" width="17.5" style="2" customWidth="1"/>
    <col min="15" max="15" width="26.1640625" customWidth="1"/>
  </cols>
  <sheetData>
    <row r="1" spans="1:15" ht="19" x14ac:dyDescent="0.25">
      <c r="A1" s="37" t="s">
        <v>55</v>
      </c>
    </row>
    <row r="2" spans="1:15" x14ac:dyDescent="0.2">
      <c r="A2" t="s">
        <v>52</v>
      </c>
    </row>
    <row r="4" spans="1:15" ht="19" x14ac:dyDescent="0.25">
      <c r="A4" s="37" t="s">
        <v>56</v>
      </c>
    </row>
    <row r="5" spans="1:15" ht="19" x14ac:dyDescent="0.25">
      <c r="A5" s="37"/>
    </row>
    <row r="6" spans="1:15" ht="16" x14ac:dyDescent="0.2">
      <c r="B6" s="43" t="s">
        <v>38</v>
      </c>
      <c r="C6" s="38"/>
      <c r="D6" s="38"/>
      <c r="E6" s="38"/>
      <c r="F6" s="38"/>
      <c r="G6" s="38"/>
      <c r="H6" s="38"/>
      <c r="I6" s="38"/>
      <c r="J6" s="38"/>
      <c r="K6" s="39"/>
      <c r="L6" s="54"/>
    </row>
    <row r="7" spans="1:15" ht="18" x14ac:dyDescent="0.2">
      <c r="B7" s="6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s="9" customFormat="1" ht="24" customHeight="1" x14ac:dyDescent="0.15">
      <c r="A8" s="7" t="s">
        <v>39</v>
      </c>
      <c r="B8" s="45" t="s">
        <v>51</v>
      </c>
      <c r="C8" s="7"/>
      <c r="D8" s="8" t="s">
        <v>0</v>
      </c>
      <c r="E8" s="8" t="s">
        <v>1</v>
      </c>
      <c r="F8" s="8" t="s">
        <v>5</v>
      </c>
      <c r="G8" s="8" t="s">
        <v>15</v>
      </c>
      <c r="H8" s="8" t="s">
        <v>9</v>
      </c>
      <c r="I8" s="8" t="s">
        <v>14</v>
      </c>
      <c r="J8" s="8" t="s">
        <v>13</v>
      </c>
      <c r="K8" s="32" t="s">
        <v>54</v>
      </c>
      <c r="L8" s="34" t="s">
        <v>57</v>
      </c>
      <c r="M8" s="29" t="s">
        <v>58</v>
      </c>
      <c r="N8" s="8" t="s">
        <v>59</v>
      </c>
      <c r="O8" s="8" t="s">
        <v>47</v>
      </c>
    </row>
    <row r="9" spans="1:15" s="15" customFormat="1" ht="11" customHeight="1" x14ac:dyDescent="0.15">
      <c r="A9" s="10" t="s">
        <v>10</v>
      </c>
      <c r="B9" s="11" t="s">
        <v>17</v>
      </c>
      <c r="C9" s="12" t="s">
        <v>10</v>
      </c>
      <c r="D9" s="13">
        <v>352330.1</v>
      </c>
      <c r="E9" s="14">
        <v>359047.61</v>
      </c>
      <c r="F9" s="14">
        <v>370814.12</v>
      </c>
      <c r="G9" s="14">
        <v>374349</v>
      </c>
      <c r="H9" s="14">
        <v>365095.3</v>
      </c>
      <c r="I9" s="14">
        <v>380255.2</v>
      </c>
      <c r="J9" s="14">
        <v>378833.3</v>
      </c>
      <c r="K9" s="33"/>
      <c r="L9" s="35"/>
      <c r="M9" s="30"/>
      <c r="N9" s="14">
        <f>K9-L9</f>
        <v>0</v>
      </c>
      <c r="O9" s="14"/>
    </row>
    <row r="10" spans="1:15" s="15" customFormat="1" ht="11" customHeight="1" x14ac:dyDescent="0.15">
      <c r="A10" s="10" t="s">
        <v>19</v>
      </c>
      <c r="B10" s="11" t="s">
        <v>18</v>
      </c>
      <c r="C10" s="12" t="s">
        <v>19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33"/>
      <c r="L10" s="35"/>
      <c r="M10" s="30"/>
      <c r="N10" s="14">
        <f t="shared" ref="N10:N17" si="0">K10-L10</f>
        <v>0</v>
      </c>
      <c r="O10" s="14"/>
    </row>
    <row r="11" spans="1:15" s="15" customFormat="1" ht="11" customHeight="1" x14ac:dyDescent="0.15">
      <c r="A11" s="10" t="s">
        <v>11</v>
      </c>
      <c r="B11" s="11" t="s">
        <v>2</v>
      </c>
      <c r="C11" s="12" t="s">
        <v>11</v>
      </c>
      <c r="D11" s="13">
        <v>7877.4</v>
      </c>
      <c r="E11" s="14">
        <v>12195.27</v>
      </c>
      <c r="F11" s="14">
        <v>8677.69</v>
      </c>
      <c r="G11" s="14">
        <v>6755.45</v>
      </c>
      <c r="H11" s="14">
        <v>4073.25</v>
      </c>
      <c r="I11" s="14">
        <v>5299.94</v>
      </c>
      <c r="J11" s="14">
        <v>1821.4</v>
      </c>
      <c r="K11" s="33"/>
      <c r="L11" s="35"/>
      <c r="M11" s="30"/>
      <c r="N11" s="14">
        <f t="shared" si="0"/>
        <v>0</v>
      </c>
      <c r="O11" s="14"/>
    </row>
    <row r="12" spans="1:15" s="15" customFormat="1" ht="11" customHeight="1" x14ac:dyDescent="0.15">
      <c r="A12" s="10" t="s">
        <v>20</v>
      </c>
      <c r="B12" s="11" t="s">
        <v>49</v>
      </c>
      <c r="C12" s="12" t="s">
        <v>20</v>
      </c>
      <c r="D12" s="13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3395.28</v>
      </c>
      <c r="K12" s="33"/>
      <c r="L12" s="35"/>
      <c r="M12" s="30"/>
      <c r="N12" s="14">
        <f t="shared" si="0"/>
        <v>0</v>
      </c>
      <c r="O12" s="14"/>
    </row>
    <row r="13" spans="1:15" s="15" customFormat="1" ht="11" customHeight="1" x14ac:dyDescent="0.15">
      <c r="A13" s="10" t="s">
        <v>22</v>
      </c>
      <c r="B13" s="11" t="s">
        <v>21</v>
      </c>
      <c r="C13" s="12" t="s">
        <v>22</v>
      </c>
      <c r="D13" s="13">
        <v>315</v>
      </c>
      <c r="E13" s="14">
        <v>185</v>
      </c>
      <c r="F13" s="14">
        <v>460.05</v>
      </c>
      <c r="G13" s="14">
        <v>907</v>
      </c>
      <c r="H13" s="14">
        <v>916.64</v>
      </c>
      <c r="I13" s="14">
        <v>131.87</v>
      </c>
      <c r="J13" s="14">
        <v>0</v>
      </c>
      <c r="K13" s="33"/>
      <c r="L13" s="35"/>
      <c r="M13" s="30"/>
      <c r="N13" s="14">
        <f t="shared" si="0"/>
        <v>0</v>
      </c>
      <c r="O13" s="14"/>
    </row>
    <row r="14" spans="1:15" s="15" customFormat="1" ht="11" customHeight="1" x14ac:dyDescent="0.15">
      <c r="A14" s="10" t="s">
        <v>12</v>
      </c>
      <c r="B14" s="11" t="s">
        <v>23</v>
      </c>
      <c r="C14" s="12" t="s">
        <v>12</v>
      </c>
      <c r="D14" s="13">
        <v>1439.69</v>
      </c>
      <c r="E14" s="14">
        <v>994.06</v>
      </c>
      <c r="F14" s="14">
        <v>4.16</v>
      </c>
      <c r="G14" s="14">
        <v>5804.82</v>
      </c>
      <c r="H14" s="14">
        <v>6.95</v>
      </c>
      <c r="I14" s="14">
        <v>1496.29</v>
      </c>
      <c r="J14" s="14">
        <v>0.02</v>
      </c>
      <c r="K14" s="33"/>
      <c r="L14" s="35"/>
      <c r="M14" s="30"/>
      <c r="N14" s="14">
        <f t="shared" si="0"/>
        <v>0</v>
      </c>
      <c r="O14" s="14"/>
    </row>
    <row r="15" spans="1:15" s="15" customFormat="1" ht="11" customHeight="1" x14ac:dyDescent="0.15">
      <c r="A15" s="10" t="s">
        <v>24</v>
      </c>
      <c r="B15" s="11" t="s">
        <v>3</v>
      </c>
      <c r="C15" s="12" t="s">
        <v>24</v>
      </c>
      <c r="D15" s="13">
        <v>44801.33</v>
      </c>
      <c r="E15" s="14">
        <v>28583.93</v>
      </c>
      <c r="F15" s="14">
        <v>46932.95</v>
      </c>
      <c r="G15" s="14">
        <v>55935.72</v>
      </c>
      <c r="H15" s="14">
        <v>42348.83</v>
      </c>
      <c r="I15" s="14">
        <v>368.9</v>
      </c>
      <c r="J15" s="14">
        <v>28904.3</v>
      </c>
      <c r="K15" s="33"/>
      <c r="L15" s="35"/>
      <c r="M15" s="30"/>
      <c r="N15" s="14">
        <f t="shared" si="0"/>
        <v>0</v>
      </c>
      <c r="O15" s="14"/>
    </row>
    <row r="16" spans="1:15" s="15" customFormat="1" ht="11" customHeight="1" x14ac:dyDescent="0.15">
      <c r="A16" s="10">
        <v>340</v>
      </c>
      <c r="B16" s="52" t="s">
        <v>53</v>
      </c>
      <c r="C16" s="12">
        <v>340</v>
      </c>
      <c r="D16" s="13">
        <v>72577.61</v>
      </c>
      <c r="E16" s="14">
        <v>55590.78</v>
      </c>
      <c r="F16" s="14">
        <v>74109.960000000006</v>
      </c>
      <c r="G16" s="14">
        <v>61160.49</v>
      </c>
      <c r="H16" s="14">
        <v>77993.679999999993</v>
      </c>
      <c r="I16" s="14">
        <v>65505.11</v>
      </c>
      <c r="J16" s="14">
        <v>78660</v>
      </c>
      <c r="K16" s="56"/>
      <c r="L16" s="53"/>
      <c r="M16" s="30"/>
      <c r="N16" s="14">
        <f t="shared" si="0"/>
        <v>0</v>
      </c>
      <c r="O16" s="14"/>
    </row>
    <row r="17" spans="1:17" s="21" customFormat="1" ht="11" customHeight="1" x14ac:dyDescent="0.15">
      <c r="A17" s="16"/>
      <c r="B17" s="17" t="s">
        <v>4</v>
      </c>
      <c r="C17" s="18"/>
      <c r="D17" s="19">
        <f t="shared" ref="D17:J17" si="1">SUM(D9:D15)</f>
        <v>406763.52000000002</v>
      </c>
      <c r="E17" s="20">
        <f t="shared" si="1"/>
        <v>401005.87</v>
      </c>
      <c r="F17" s="20">
        <f t="shared" si="1"/>
        <v>426888.97</v>
      </c>
      <c r="G17" s="20">
        <f t="shared" si="1"/>
        <v>443751.99</v>
      </c>
      <c r="H17" s="20">
        <f t="shared" si="1"/>
        <v>412440.97000000003</v>
      </c>
      <c r="I17" s="20">
        <f t="shared" si="1"/>
        <v>387552.2</v>
      </c>
      <c r="J17" s="20">
        <f t="shared" si="1"/>
        <v>412954.30000000005</v>
      </c>
      <c r="K17" s="36">
        <f>SUM(K9:K16)</f>
        <v>0</v>
      </c>
      <c r="L17" s="36">
        <f t="shared" ref="L17:M17" si="2">SUM(L9:L16)</f>
        <v>0</v>
      </c>
      <c r="M17" s="30">
        <f t="shared" si="2"/>
        <v>0</v>
      </c>
      <c r="N17" s="14">
        <f t="shared" si="0"/>
        <v>0</v>
      </c>
      <c r="O17" s="14"/>
    </row>
    <row r="18" spans="1:17" s="9" customFormat="1" ht="11" x14ac:dyDescent="0.15">
      <c r="A18" s="22"/>
      <c r="I18" s="23"/>
      <c r="J18" s="23"/>
      <c r="K18" s="23"/>
      <c r="L18" s="23"/>
      <c r="M18" s="23"/>
      <c r="N18" s="23"/>
    </row>
    <row r="19" spans="1:17" x14ac:dyDescent="0.2">
      <c r="D19" s="3"/>
      <c r="E19" s="3"/>
      <c r="F19" s="3"/>
      <c r="G19" s="3"/>
      <c r="H19" s="3"/>
      <c r="I19" s="4"/>
      <c r="J19" s="5"/>
      <c r="K19" s="5"/>
      <c r="L19" s="5"/>
      <c r="M19" s="5"/>
      <c r="N19" s="5"/>
    </row>
    <row r="20" spans="1:17" s="15" customFormat="1" ht="22" customHeight="1" x14ac:dyDescent="0.15">
      <c r="A20" s="24" t="s">
        <v>39</v>
      </c>
      <c r="B20" s="45" t="s">
        <v>50</v>
      </c>
      <c r="C20" s="25"/>
      <c r="D20" s="26" t="s">
        <v>0</v>
      </c>
      <c r="E20" s="27" t="s">
        <v>1</v>
      </c>
      <c r="F20" s="27" t="s">
        <v>5</v>
      </c>
      <c r="G20" s="27" t="s">
        <v>15</v>
      </c>
      <c r="H20" s="27" t="s">
        <v>9</v>
      </c>
      <c r="I20" s="27" t="s">
        <v>14</v>
      </c>
      <c r="J20" s="27" t="s">
        <v>16</v>
      </c>
      <c r="K20" s="32" t="s">
        <v>54</v>
      </c>
      <c r="L20" s="34" t="s">
        <v>57</v>
      </c>
      <c r="M20" s="29" t="s">
        <v>58</v>
      </c>
      <c r="N20" s="8" t="s">
        <v>59</v>
      </c>
      <c r="O20" s="8" t="s">
        <v>47</v>
      </c>
    </row>
    <row r="21" spans="1:17" s="15" customFormat="1" ht="11" customHeight="1" x14ac:dyDescent="0.15">
      <c r="A21" s="10">
        <v>110</v>
      </c>
      <c r="B21" s="11" t="s">
        <v>48</v>
      </c>
      <c r="C21" s="12">
        <v>110</v>
      </c>
      <c r="D21" s="13">
        <v>48385.57</v>
      </c>
      <c r="E21" s="14">
        <v>55066.92</v>
      </c>
      <c r="F21" s="14">
        <v>53641.81</v>
      </c>
      <c r="G21" s="14">
        <v>54581.05</v>
      </c>
      <c r="H21" s="14">
        <v>52584.88</v>
      </c>
      <c r="I21" s="14">
        <v>42108.87</v>
      </c>
      <c r="J21" s="14">
        <v>45381.83</v>
      </c>
      <c r="K21" s="56"/>
      <c r="L21" s="53"/>
      <c r="M21" s="30"/>
      <c r="N21" s="14">
        <f t="shared" ref="N21:N37" si="3">K21-L21</f>
        <v>0</v>
      </c>
      <c r="O21" s="14"/>
    </row>
    <row r="22" spans="1:17" s="15" customFormat="1" ht="11" customHeight="1" x14ac:dyDescent="0.15">
      <c r="A22" s="10">
        <v>125</v>
      </c>
      <c r="B22" s="11" t="s">
        <v>6</v>
      </c>
      <c r="C22" s="12">
        <v>125</v>
      </c>
      <c r="D22" s="13">
        <v>465.17</v>
      </c>
      <c r="E22" s="14">
        <v>2098.5700000000002</v>
      </c>
      <c r="F22" s="14">
        <v>6028.82</v>
      </c>
      <c r="G22" s="14">
        <v>2564.63</v>
      </c>
      <c r="H22" s="14">
        <v>2195.29</v>
      </c>
      <c r="I22" s="14">
        <v>2051.8000000000002</v>
      </c>
      <c r="J22" s="14">
        <v>3732.4</v>
      </c>
      <c r="K22" s="56"/>
      <c r="L22" s="53"/>
      <c r="M22" s="30"/>
      <c r="N22" s="14">
        <f t="shared" si="3"/>
        <v>0</v>
      </c>
      <c r="O22" s="14"/>
    </row>
    <row r="23" spans="1:17" s="15" customFormat="1" ht="11" customHeight="1" x14ac:dyDescent="0.15">
      <c r="A23" s="10">
        <v>160</v>
      </c>
      <c r="B23" s="11" t="s">
        <v>25</v>
      </c>
      <c r="C23" s="12">
        <v>160</v>
      </c>
      <c r="D23" s="13">
        <v>6156.44</v>
      </c>
      <c r="E23" s="14">
        <v>2868.53</v>
      </c>
      <c r="F23" s="14">
        <v>3625.79</v>
      </c>
      <c r="G23" s="14">
        <v>5928</v>
      </c>
      <c r="H23" s="14">
        <v>4192.08</v>
      </c>
      <c r="I23" s="14">
        <v>6918.64</v>
      </c>
      <c r="J23" s="14">
        <v>3936.65</v>
      </c>
      <c r="K23" s="56"/>
      <c r="L23" s="53"/>
      <c r="M23" s="30"/>
      <c r="N23" s="14">
        <f t="shared" si="3"/>
        <v>0</v>
      </c>
      <c r="O23" s="14"/>
    </row>
    <row r="24" spans="1:17" s="15" customFormat="1" ht="11" customHeight="1" x14ac:dyDescent="0.15">
      <c r="A24" s="10">
        <v>210</v>
      </c>
      <c r="B24" s="11" t="s">
        <v>26</v>
      </c>
      <c r="C24" s="12">
        <v>210</v>
      </c>
      <c r="D24" s="13">
        <v>6552.43</v>
      </c>
      <c r="E24" s="14">
        <v>9279.67</v>
      </c>
      <c r="F24" s="14">
        <v>10846.5</v>
      </c>
      <c r="G24" s="14">
        <v>7951.22</v>
      </c>
      <c r="H24" s="14">
        <v>11135.03</v>
      </c>
      <c r="I24" s="14">
        <v>3385.97</v>
      </c>
      <c r="J24" s="14">
        <v>7257.75</v>
      </c>
      <c r="K24" s="56"/>
      <c r="L24" s="53"/>
      <c r="M24" s="30"/>
      <c r="N24" s="14">
        <f t="shared" si="3"/>
        <v>0</v>
      </c>
      <c r="O24" s="14"/>
    </row>
    <row r="25" spans="1:17" s="15" customFormat="1" ht="11" customHeight="1" x14ac:dyDescent="0.15">
      <c r="A25" s="10">
        <v>240</v>
      </c>
      <c r="B25" s="11" t="s">
        <v>27</v>
      </c>
      <c r="C25" s="12">
        <v>240</v>
      </c>
      <c r="D25" s="13">
        <v>1309</v>
      </c>
      <c r="E25" s="14">
        <v>1821.41</v>
      </c>
      <c r="F25" s="14">
        <v>833</v>
      </c>
      <c r="G25" s="14">
        <v>2707.25</v>
      </c>
      <c r="H25" s="14">
        <v>1600</v>
      </c>
      <c r="I25" s="14">
        <v>714</v>
      </c>
      <c r="J25" s="14">
        <v>1557.92</v>
      </c>
      <c r="K25" s="56"/>
      <c r="L25" s="53"/>
      <c r="M25" s="30"/>
      <c r="N25" s="14">
        <f t="shared" si="3"/>
        <v>0</v>
      </c>
      <c r="O25" s="14"/>
    </row>
    <row r="26" spans="1:17" s="15" customFormat="1" ht="11" customHeight="1" x14ac:dyDescent="0.15">
      <c r="A26" s="10">
        <v>250</v>
      </c>
      <c r="B26" s="11" t="s">
        <v>7</v>
      </c>
      <c r="C26" s="12">
        <v>250</v>
      </c>
      <c r="D26" s="13">
        <v>45848.95</v>
      </c>
      <c r="E26" s="14">
        <v>29946.59</v>
      </c>
      <c r="F26" s="14">
        <v>42716.11</v>
      </c>
      <c r="G26" s="14">
        <v>34878.199999999997</v>
      </c>
      <c r="H26" s="14">
        <v>36910.76</v>
      </c>
      <c r="I26" s="14">
        <v>0</v>
      </c>
      <c r="J26" s="14">
        <v>24038.09</v>
      </c>
      <c r="K26" s="56"/>
      <c r="L26" s="53"/>
      <c r="M26" s="30"/>
      <c r="N26" s="14">
        <f t="shared" si="3"/>
        <v>0</v>
      </c>
      <c r="O26" s="14"/>
    </row>
    <row r="27" spans="1:17" s="15" customFormat="1" ht="11" customHeight="1" x14ac:dyDescent="0.15">
      <c r="A27" s="10">
        <v>310</v>
      </c>
      <c r="B27" s="11" t="s">
        <v>37</v>
      </c>
      <c r="C27" s="12">
        <v>310</v>
      </c>
      <c r="D27" s="13">
        <v>146.05000000000001</v>
      </c>
      <c r="E27" s="14">
        <v>502.76</v>
      </c>
      <c r="F27" s="14">
        <v>278.51</v>
      </c>
      <c r="G27" s="14">
        <v>455.86</v>
      </c>
      <c r="H27" s="14">
        <v>751.67</v>
      </c>
      <c r="I27" s="14">
        <v>2327.67</v>
      </c>
      <c r="J27" s="14">
        <v>399.21</v>
      </c>
      <c r="K27" s="56"/>
      <c r="L27" s="53"/>
      <c r="M27" s="30"/>
      <c r="N27" s="14">
        <f t="shared" si="3"/>
        <v>0</v>
      </c>
      <c r="O27" s="14"/>
    </row>
    <row r="28" spans="1:17" s="15" customFormat="1" ht="11" customHeight="1" x14ac:dyDescent="0.15">
      <c r="A28" s="10">
        <v>320</v>
      </c>
      <c r="B28" s="11" t="s">
        <v>28</v>
      </c>
      <c r="C28" s="12">
        <v>320</v>
      </c>
      <c r="D28" s="13">
        <v>14363.9</v>
      </c>
      <c r="E28" s="14">
        <v>0</v>
      </c>
      <c r="F28" s="14">
        <v>12332.51</v>
      </c>
      <c r="G28" s="14">
        <v>460.6</v>
      </c>
      <c r="H28" s="14">
        <v>18676.03</v>
      </c>
      <c r="I28" s="14">
        <v>412.5</v>
      </c>
      <c r="J28" s="14">
        <v>18806.330000000002</v>
      </c>
      <c r="K28" s="56"/>
      <c r="L28" s="53"/>
      <c r="M28" s="30"/>
      <c r="N28" s="14">
        <f t="shared" si="3"/>
        <v>0</v>
      </c>
      <c r="O28" s="14"/>
      <c r="Q28" s="15" t="s">
        <v>46</v>
      </c>
    </row>
    <row r="29" spans="1:17" s="15" customFormat="1" ht="11" customHeight="1" x14ac:dyDescent="0.15">
      <c r="A29" s="10">
        <v>330</v>
      </c>
      <c r="B29" s="11" t="s">
        <v>29</v>
      </c>
      <c r="C29" s="12">
        <v>330</v>
      </c>
      <c r="D29" s="13">
        <v>1656.5</v>
      </c>
      <c r="E29" s="14">
        <v>1312.55</v>
      </c>
      <c r="F29" s="14">
        <v>2829.32</v>
      </c>
      <c r="G29" s="14">
        <v>3477.54</v>
      </c>
      <c r="H29" s="14">
        <v>1196.01</v>
      </c>
      <c r="I29" s="14">
        <v>5223.26</v>
      </c>
      <c r="J29" s="14">
        <v>9425.2000000000007</v>
      </c>
      <c r="K29" s="56"/>
      <c r="L29" s="53"/>
      <c r="M29" s="30"/>
      <c r="N29" s="14">
        <f t="shared" si="3"/>
        <v>0</v>
      </c>
      <c r="O29" s="14"/>
    </row>
    <row r="30" spans="1:17" s="15" customFormat="1" ht="11" customHeight="1" x14ac:dyDescent="0.15">
      <c r="A30" s="10">
        <v>430</v>
      </c>
      <c r="B30" s="11" t="s">
        <v>30</v>
      </c>
      <c r="C30" s="12">
        <v>430</v>
      </c>
      <c r="D30" s="13">
        <v>4325.33</v>
      </c>
      <c r="E30" s="14">
        <v>15359.4</v>
      </c>
      <c r="F30" s="14">
        <v>1713.6</v>
      </c>
      <c r="G30" s="14">
        <v>48143.89</v>
      </c>
      <c r="H30" s="14">
        <v>1900</v>
      </c>
      <c r="I30" s="14">
        <v>18423.88</v>
      </c>
      <c r="J30" s="14">
        <v>2463.1799999999998</v>
      </c>
      <c r="K30" s="56"/>
      <c r="L30" s="53"/>
      <c r="M30" s="30"/>
      <c r="N30" s="14">
        <f t="shared" si="3"/>
        <v>0</v>
      </c>
      <c r="O30" s="14"/>
    </row>
    <row r="31" spans="1:17" s="15" customFormat="1" ht="11" customHeight="1" x14ac:dyDescent="0.15">
      <c r="A31" s="10">
        <v>610</v>
      </c>
      <c r="B31" s="11" t="s">
        <v>8</v>
      </c>
      <c r="C31" s="12">
        <v>610</v>
      </c>
      <c r="D31" s="13">
        <v>767.59</v>
      </c>
      <c r="E31" s="14">
        <v>595</v>
      </c>
      <c r="F31" s="14">
        <v>1200.07</v>
      </c>
      <c r="G31" s="14">
        <v>0</v>
      </c>
      <c r="H31" s="14">
        <v>744.2</v>
      </c>
      <c r="I31" s="14">
        <v>468.98</v>
      </c>
      <c r="J31" s="14">
        <v>-468.98</v>
      </c>
      <c r="K31" s="56"/>
      <c r="L31" s="53"/>
      <c r="M31" s="30"/>
      <c r="N31" s="14">
        <f t="shared" si="3"/>
        <v>0</v>
      </c>
      <c r="O31" s="14"/>
    </row>
    <row r="32" spans="1:17" s="15" customFormat="1" ht="11" customHeight="1" x14ac:dyDescent="0.15">
      <c r="A32" s="10">
        <v>620</v>
      </c>
      <c r="B32" s="11" t="s">
        <v>31</v>
      </c>
      <c r="C32" s="12">
        <v>620</v>
      </c>
      <c r="D32" s="13">
        <v>5794.31</v>
      </c>
      <c r="E32" s="14">
        <v>8332.33</v>
      </c>
      <c r="F32" s="14">
        <v>8434.32</v>
      </c>
      <c r="G32" s="14">
        <v>8845.17</v>
      </c>
      <c r="H32" s="14">
        <v>10980.13</v>
      </c>
      <c r="I32" s="14">
        <v>19183.36</v>
      </c>
      <c r="J32" s="14">
        <v>9771.86</v>
      </c>
      <c r="K32" s="56"/>
      <c r="L32" s="53"/>
      <c r="M32" s="30"/>
      <c r="N32" s="14">
        <f t="shared" si="3"/>
        <v>0</v>
      </c>
      <c r="O32" s="14"/>
    </row>
    <row r="33" spans="1:15" s="15" customFormat="1" ht="11" customHeight="1" x14ac:dyDescent="0.15">
      <c r="A33" s="10">
        <v>670</v>
      </c>
      <c r="B33" s="11" t="s">
        <v>35</v>
      </c>
      <c r="C33" s="12">
        <v>670</v>
      </c>
      <c r="D33" s="13">
        <v>0</v>
      </c>
      <c r="E33" s="14">
        <v>0</v>
      </c>
      <c r="F33" s="14">
        <v>0</v>
      </c>
      <c r="G33" s="14">
        <v>0</v>
      </c>
      <c r="H33" s="14">
        <v>0</v>
      </c>
      <c r="I33" s="14"/>
      <c r="J33" s="14">
        <v>0</v>
      </c>
      <c r="K33" s="56"/>
      <c r="L33" s="53"/>
      <c r="M33" s="30"/>
      <c r="N33" s="14">
        <f t="shared" si="3"/>
        <v>0</v>
      </c>
      <c r="O33" s="14"/>
    </row>
    <row r="34" spans="1:15" s="15" customFormat="1" ht="11" customHeight="1" x14ac:dyDescent="0.15">
      <c r="A34" s="10">
        <v>710</v>
      </c>
      <c r="B34" s="11" t="s">
        <v>32</v>
      </c>
      <c r="C34" s="12">
        <v>710</v>
      </c>
      <c r="D34" s="13">
        <v>761.53</v>
      </c>
      <c r="E34" s="14">
        <v>508.35</v>
      </c>
      <c r="F34" s="14">
        <v>454.58</v>
      </c>
      <c r="G34" s="14">
        <v>786.13</v>
      </c>
      <c r="H34" s="14">
        <v>0</v>
      </c>
      <c r="I34" s="14">
        <v>0</v>
      </c>
      <c r="J34" s="14">
        <v>0</v>
      </c>
      <c r="K34" s="56"/>
      <c r="L34" s="53"/>
      <c r="M34" s="30"/>
      <c r="N34" s="14">
        <f t="shared" si="3"/>
        <v>0</v>
      </c>
      <c r="O34" s="14"/>
    </row>
    <row r="35" spans="1:15" s="15" customFormat="1" ht="11" customHeight="1" x14ac:dyDescent="0.15">
      <c r="A35" s="10">
        <v>810</v>
      </c>
      <c r="B35" s="11" t="s">
        <v>33</v>
      </c>
      <c r="C35" s="12">
        <v>810</v>
      </c>
      <c r="D35" s="13">
        <v>1083.6199999999999</v>
      </c>
      <c r="E35" s="14">
        <v>1569.41</v>
      </c>
      <c r="F35" s="14">
        <v>1098.25</v>
      </c>
      <c r="G35" s="14">
        <v>1705.5</v>
      </c>
      <c r="H35" s="14">
        <v>1685.01</v>
      </c>
      <c r="I35" s="14">
        <v>1120.4100000000001</v>
      </c>
      <c r="J35" s="14">
        <v>882.00999999999988</v>
      </c>
      <c r="K35" s="56"/>
      <c r="L35" s="53"/>
      <c r="M35" s="30"/>
      <c r="N35" s="14">
        <f t="shared" si="3"/>
        <v>0</v>
      </c>
      <c r="O35" s="14"/>
    </row>
    <row r="36" spans="1:15" s="15" customFormat="1" ht="11" customHeight="1" x14ac:dyDescent="0.15">
      <c r="A36" s="10">
        <v>860</v>
      </c>
      <c r="B36" s="11" t="s">
        <v>34</v>
      </c>
      <c r="C36" s="12">
        <v>860</v>
      </c>
      <c r="D36" s="13"/>
      <c r="E36" s="14"/>
      <c r="F36" s="14"/>
      <c r="G36" s="14"/>
      <c r="H36" s="14"/>
      <c r="I36" s="14"/>
      <c r="J36" s="14">
        <v>2369.92</v>
      </c>
      <c r="K36" s="56"/>
      <c r="L36" s="53"/>
      <c r="M36" s="30"/>
      <c r="N36" s="14">
        <f t="shared" si="3"/>
        <v>0</v>
      </c>
      <c r="O36" s="14"/>
    </row>
    <row r="37" spans="1:15" s="21" customFormat="1" ht="11" customHeight="1" x14ac:dyDescent="0.15">
      <c r="A37" s="16"/>
      <c r="B37" s="17" t="s">
        <v>36</v>
      </c>
      <c r="C37" s="18"/>
      <c r="D37" s="19"/>
      <c r="E37" s="20"/>
      <c r="F37" s="20"/>
      <c r="G37" s="20">
        <f t="shared" ref="G37:M37" si="4">SUM(G21:G36)</f>
        <v>172485.04</v>
      </c>
      <c r="H37" s="20">
        <f t="shared" si="4"/>
        <v>144551.09000000003</v>
      </c>
      <c r="I37" s="20">
        <f t="shared" si="4"/>
        <v>102339.34000000001</v>
      </c>
      <c r="J37" s="20">
        <f t="shared" si="4"/>
        <v>129553.37</v>
      </c>
      <c r="K37" s="36">
        <f t="shared" si="4"/>
        <v>0</v>
      </c>
      <c r="L37" s="55">
        <f t="shared" si="4"/>
        <v>0</v>
      </c>
      <c r="M37" s="31">
        <f t="shared" si="4"/>
        <v>0</v>
      </c>
      <c r="N37" s="14">
        <f t="shared" si="3"/>
        <v>0</v>
      </c>
      <c r="O37" s="14"/>
    </row>
    <row r="38" spans="1:15" s="9" customFormat="1" ht="12" customHeight="1" x14ac:dyDescent="0.15">
      <c r="I38" s="23"/>
      <c r="J38" s="28"/>
      <c r="K38" s="28"/>
      <c r="L38" s="28"/>
      <c r="M38" s="28"/>
      <c r="N38" s="28"/>
    </row>
    <row r="39" spans="1:15" ht="16" x14ac:dyDescent="0.2">
      <c r="B39" s="40" t="s">
        <v>61</v>
      </c>
      <c r="C39" s="41"/>
      <c r="D39" s="41"/>
      <c r="E39" s="41"/>
      <c r="F39" s="41"/>
      <c r="G39" s="41"/>
      <c r="H39" s="41"/>
      <c r="I39" s="41"/>
      <c r="J39" s="41"/>
      <c r="K39" s="42"/>
      <c r="L39" s="44">
        <f>L17-L37</f>
        <v>0</v>
      </c>
    </row>
    <row r="40" spans="1:15" ht="16" x14ac:dyDescent="0.2">
      <c r="B40" s="40" t="s">
        <v>60</v>
      </c>
      <c r="C40" s="41"/>
      <c r="D40" s="41"/>
      <c r="E40" s="41"/>
      <c r="F40" s="41"/>
      <c r="G40" s="41"/>
      <c r="H40" s="41"/>
      <c r="I40" s="41"/>
      <c r="J40" s="41"/>
      <c r="K40" s="42"/>
      <c r="L40" s="44">
        <f>L39+L6</f>
        <v>0</v>
      </c>
    </row>
    <row r="41" spans="1:15" x14ac:dyDescent="0.2">
      <c r="O41" t="s">
        <v>46</v>
      </c>
    </row>
    <row r="42" spans="1:15" ht="16" x14ac:dyDescent="0.2">
      <c r="B42" s="46" t="s">
        <v>40</v>
      </c>
      <c r="C42" s="46"/>
      <c r="D42" s="46"/>
      <c r="E42" s="46"/>
      <c r="F42" s="46"/>
      <c r="G42" s="46"/>
      <c r="H42" s="46"/>
      <c r="I42" s="47"/>
      <c r="J42" s="47"/>
      <c r="K42" s="47"/>
      <c r="L42" s="47"/>
      <c r="M42" s="47"/>
      <c r="N42" s="47"/>
      <c r="O42" s="46"/>
    </row>
    <row r="43" spans="1:15" ht="16" x14ac:dyDescent="0.2">
      <c r="B43" s="46"/>
      <c r="C43" s="46"/>
      <c r="D43" s="46"/>
      <c r="E43" s="46"/>
      <c r="F43" s="46"/>
      <c r="G43" s="46"/>
      <c r="H43" s="46"/>
      <c r="I43" s="47"/>
      <c r="J43" s="47"/>
      <c r="K43" s="47"/>
      <c r="L43" s="47"/>
      <c r="M43" s="47"/>
      <c r="N43" s="47"/>
      <c r="O43" s="46"/>
    </row>
    <row r="44" spans="1:15" ht="16" x14ac:dyDescent="0.2">
      <c r="B44" s="48" t="s">
        <v>41</v>
      </c>
      <c r="C44" s="48"/>
      <c r="D44" s="48"/>
      <c r="E44" s="48"/>
      <c r="F44" s="48"/>
      <c r="G44" s="48"/>
      <c r="H44" s="48"/>
      <c r="I44" s="49"/>
      <c r="J44" s="49"/>
      <c r="K44" s="49" t="s">
        <v>44</v>
      </c>
      <c r="L44" s="49"/>
      <c r="M44" s="49" t="s">
        <v>45</v>
      </c>
      <c r="N44" s="50"/>
      <c r="O44" s="51"/>
    </row>
    <row r="45" spans="1:15" ht="16" x14ac:dyDescent="0.2">
      <c r="B45" s="48" t="s">
        <v>42</v>
      </c>
      <c r="C45" s="48"/>
      <c r="D45" s="48"/>
      <c r="E45" s="48"/>
      <c r="F45" s="48"/>
      <c r="G45" s="48"/>
      <c r="H45" s="48"/>
      <c r="I45" s="49"/>
      <c r="J45" s="49"/>
      <c r="K45" s="49" t="s">
        <v>44</v>
      </c>
      <c r="L45" s="49"/>
      <c r="M45" s="49" t="s">
        <v>45</v>
      </c>
      <c r="N45" s="50"/>
      <c r="O45" s="51"/>
    </row>
    <row r="46" spans="1:15" ht="16" x14ac:dyDescent="0.2">
      <c r="B46" s="48" t="s">
        <v>43</v>
      </c>
      <c r="C46" s="48"/>
      <c r="D46" s="48"/>
      <c r="E46" s="48"/>
      <c r="F46" s="48"/>
      <c r="G46" s="48"/>
      <c r="H46" s="48"/>
      <c r="I46" s="49"/>
      <c r="J46" s="49"/>
      <c r="K46" s="49" t="s">
        <v>44</v>
      </c>
      <c r="L46" s="49"/>
      <c r="M46" s="49" t="s">
        <v>45</v>
      </c>
      <c r="N46" s="50"/>
      <c r="O46" s="51"/>
    </row>
    <row r="47" spans="1:15" ht="16" x14ac:dyDescent="0.2">
      <c r="B47" s="48" t="s">
        <v>43</v>
      </c>
      <c r="C47" s="48"/>
      <c r="D47" s="48"/>
      <c r="E47" s="48"/>
      <c r="F47" s="48"/>
      <c r="G47" s="48"/>
      <c r="H47" s="48"/>
      <c r="I47" s="49"/>
      <c r="J47" s="49"/>
      <c r="K47" s="49" t="s">
        <v>44</v>
      </c>
      <c r="L47" s="49"/>
      <c r="M47" s="49" t="s">
        <v>45</v>
      </c>
      <c r="N47" s="50"/>
      <c r="O47" s="51"/>
    </row>
  </sheetData>
  <phoneticPr fontId="12" type="noConversion"/>
  <pageMargins left="0.75" right="0.25" top="0.75" bottom="0.75" header="0.3" footer="0.3"/>
  <pageSetup paperSize="8" orientation="landscape" copies="2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Landesverband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Haidn</dc:creator>
  <cp:lastModifiedBy>Microsoft Office User</cp:lastModifiedBy>
  <cp:lastPrinted>2018-04-12T13:02:39Z</cp:lastPrinted>
  <dcterms:created xsi:type="dcterms:W3CDTF">2010-02-16T08:22:06Z</dcterms:created>
  <dcterms:modified xsi:type="dcterms:W3CDTF">2022-02-18T07:02:18Z</dcterms:modified>
</cp:coreProperties>
</file>